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Yuya\Downloads\estimate_01\"/>
    </mc:Choice>
  </mc:AlternateContent>
  <xr:revisionPtr revIDLastSave="0" documentId="13_ncr:1_{85F59B3C-65CD-4871-8FBE-CCCF86E08D2D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御見積書" sheetId="1" r:id="rId1"/>
    <sheet name="宛先" sheetId="2" r:id="rId2"/>
  </sheets>
  <definedNames>
    <definedName name="_xlnm.Print_Area" localSheetId="0">御見積書!$A$1:$Z$47</definedName>
    <definedName name="会社名">宛先!$A$2:$A$1048576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W2" i="1"/>
  <c r="W1" i="1"/>
  <c r="X37" i="1" l="1"/>
  <c r="X38" i="1" s="1"/>
  <c r="X39" i="1" s="1"/>
  <c r="D13" i="1" l="1"/>
</calcChain>
</file>

<file path=xl/sharedStrings.xml><?xml version="1.0" encoding="utf-8"?>
<sst xmlns="http://schemas.openxmlformats.org/spreadsheetml/2006/main" count="42" uniqueCount="40">
  <si>
    <t>住所</t>
  </si>
  <si>
    <t>郵便番号</t>
  </si>
  <si>
    <t>電話番号</t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</si>
  <si>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</si>
  <si>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</si>
  <si>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</si>
  <si>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</si>
  <si>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品名</t>
    <rPh sb="0" eb="2">
      <t>ヒンメイ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</si>
  <si>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</si>
  <si>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</si>
  <si>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</si>
  <si>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発行日：</t>
    <rPh sb="0" eb="3">
      <t>ハッコウビ</t>
    </rPh>
    <phoneticPr fontId="2"/>
  </si>
  <si>
    <t>件名</t>
    <rPh sb="0" eb="2">
      <t>ケンメイ</t>
    </rPh>
    <phoneticPr fontId="3"/>
  </si>
  <si>
    <t>〒000-0000</t>
    <phoneticPr fontId="2"/>
  </si>
  <si>
    <t>○○県○○市</t>
    <rPh sb="2" eb="3">
      <t>ケン</t>
    </rPh>
    <rPh sb="5" eb="6">
      <t>シ</t>
    </rPh>
    <phoneticPr fontId="2"/>
  </si>
  <si>
    <t>1丁目ｘｘ番地</t>
    <rPh sb="1" eb="3">
      <t>チョウメ</t>
    </rPh>
    <rPh sb="5" eb="7">
      <t>バンチ</t>
    </rPh>
    <phoneticPr fontId="2"/>
  </si>
  <si>
    <t>○○ビル２F</t>
    <phoneticPr fontId="2"/>
  </si>
  <si>
    <t>山田 たろう</t>
    <rPh sb="0" eb="2">
      <t>ヤマダ</t>
    </rPh>
    <phoneticPr fontId="2"/>
  </si>
  <si>
    <t>ABC株式会社</t>
  </si>
  <si>
    <t>東京都渋谷区渋谷1-1-1</t>
  </si>
  <si>
    <t>会社名</t>
  </si>
  <si>
    <t>100-0001</t>
  </si>
  <si>
    <t>0123-456-7890</t>
  </si>
  <si>
    <t>XYZ有限会社</t>
  </si>
  <si>
    <t>大阪府大阪市中央区難波5-5-5</t>
  </si>
  <si>
    <t>550-0005</t>
  </si>
  <si>
    <t>0987-654-3210</t>
  </si>
  <si>
    <t>123合同会社</t>
  </si>
  <si>
    <t>北海道札幌市中央区北1条西1-1</t>
  </si>
  <si>
    <t>060-0001</t>
  </si>
  <si>
    <t>0369-876-5432</t>
  </si>
  <si>
    <t>ホームページ制作</t>
    <rPh sb="6" eb="8">
      <t>セイサク</t>
    </rPh>
    <phoneticPr fontId="2"/>
  </si>
  <si>
    <t>御見積金額</t>
    <rPh sb="1" eb="3">
      <t>ミツモリ</t>
    </rPh>
    <rPh sb="3" eb="5">
      <t>キンガク</t>
    </rPh>
    <phoneticPr fontId="3"/>
  </si>
  <si>
    <t>御中</t>
    <rPh sb="0" eb="2">
      <t>オンチュウ</t>
    </rPh>
    <phoneticPr fontId="2"/>
  </si>
  <si>
    <t>請求書</t>
    <rPh sb="0" eb="3">
      <t>セイキュウショ</t>
    </rPh>
    <phoneticPr fontId="2"/>
  </si>
  <si>
    <t>下記の通りご請求申し上げます。</t>
    <rPh sb="0" eb="2">
      <t>カキ</t>
    </rPh>
    <rPh sb="3" eb="4">
      <t>トオ</t>
    </rPh>
    <rPh sb="6" eb="9">
      <t>セイキュウモウ</t>
    </rPh>
    <rPh sb="10" eb="11">
      <t>ア</t>
    </rPh>
    <phoneticPr fontId="2"/>
  </si>
  <si>
    <t>請求書番号：</t>
    <rPh sb="0" eb="3">
      <t>セイキュウショ</t>
    </rPh>
    <rPh sb="3" eb="5">
      <t>バンゴウ</t>
    </rPh>
    <phoneticPr fontId="2"/>
  </si>
  <si>
    <t>支払期限：</t>
    <rPh sb="0" eb="2">
      <t>シハラ</t>
    </rPh>
    <rPh sb="2" eb="4">
      <t>キゲン</t>
    </rPh>
    <phoneticPr fontId="3"/>
  </si>
  <si>
    <t>(税込)</t>
    <phoneticPr fontId="2"/>
  </si>
  <si>
    <t>振込先：</t>
    <rPh sb="0" eb="3">
      <t>フリコミサキ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</si>
</sst>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/mm/dd"/>
    <numFmt numFmtId="177" formatCode="0.E+00"/>
    <numFmt numFmtId="178" formatCode="#"/>
  </numFmts>
  <fonts count="10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1"/>
      <color indexed="9"/>
      <name val="Yu Gothic"/>
      <family val="3"/>
      <charset val="128"/>
      <scheme val="minor"/>
    </font>
    <font>
      <sz val="18"/>
      <name val="Yu Gothic"/>
      <family val="3"/>
      <charset val="128"/>
      <scheme val="minor"/>
    </font>
    <font>
      <sz val="14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0">
    <xf numFmtId="0" fontId="0" fillId="0" borderId="0" xfId="0"/>
    <xf numFmtId="177" fontId="0" fillId="0" borderId="0" xfId="0" applyNumberFormat="1"/>
    <xf numFmtId="177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6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178" fontId="5" fillId="0" borderId="0" xfId="0" applyNumberFormat="1" applyFont="1" applyAlignment="1">
      <alignment horizontal="left"/>
    </xf>
    <xf numFmtId="177" fontId="0" fillId="0" borderId="1" xfId="0" applyNumberFormat="1" applyBorder="1"/>
    <xf numFmtId="177" fontId="0" fillId="3" borderId="1" xfId="0" applyNumberFormat="1" applyFill="1" applyBorder="1" applyAlignment="1">
      <alignment horizontal="center"/>
    </xf>
    <xf numFmtId="0" fontId="6" fillId="0" borderId="0" xfId="0" applyFont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78" fontId="5" fillId="0" borderId="0" xfId="0" applyNumberFormat="1" applyFont="1" applyAlignment="1">
      <alignment horizontal="left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6" fontId="6" fillId="0" borderId="1" xfId="2" applyFont="1" applyFill="1" applyBorder="1" applyAlignment="1">
      <alignment horizontal="right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6" fontId="6" fillId="0" borderId="15" xfId="2" applyFont="1" applyFill="1" applyBorder="1" applyAlignment="1">
      <alignment horizontal="right" vertical="center"/>
    </xf>
    <xf numFmtId="0" fontId="5" fillId="0" borderId="0" xfId="0" applyFont="1"/>
    <xf numFmtId="6" fontId="6" fillId="0" borderId="2" xfId="2" applyFont="1" applyFill="1" applyBorder="1" applyAlignment="1">
      <alignment horizontal="right" vertical="center"/>
    </xf>
    <xf numFmtId="6" fontId="6" fillId="0" borderId="4" xfId="2" applyFont="1" applyFill="1" applyBorder="1" applyAlignment="1">
      <alignment horizontal="right" vertical="center"/>
    </xf>
    <xf numFmtId="6" fontId="6" fillId="0" borderId="21" xfId="2" applyFont="1" applyFill="1" applyBorder="1" applyAlignment="1">
      <alignment horizontal="right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2" borderId="35" xfId="0" applyFont="1" applyFill="1" applyBorder="1" applyAlignment="1">
      <alignment horizontal="center" vertical="center"/>
    </xf>
    <xf numFmtId="6" fontId="6" fillId="0" borderId="29" xfId="2" applyFont="1" applyFill="1" applyBorder="1" applyAlignment="1">
      <alignment horizontal="right" vertical="center"/>
    </xf>
    <xf numFmtId="6" fontId="6" fillId="0" borderId="23" xfId="2" applyFont="1" applyFill="1" applyBorder="1" applyAlignment="1">
      <alignment horizontal="right" vertical="center"/>
    </xf>
    <xf numFmtId="6" fontId="6" fillId="0" borderId="38" xfId="2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right"/>
    </xf>
    <xf numFmtId="0" fontId="7" fillId="2" borderId="39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38" fontId="6" fillId="0" borderId="24" xfId="1" applyFont="1" applyFill="1" applyBorder="1" applyAlignment="1">
      <alignment horizontal="right" vertical="center"/>
    </xf>
    <xf numFmtId="38" fontId="6" fillId="0" borderId="25" xfId="1" applyFont="1" applyFill="1" applyBorder="1" applyAlignment="1">
      <alignment horizontal="right" vertical="center"/>
    </xf>
    <xf numFmtId="6" fontId="6" fillId="0" borderId="24" xfId="2" applyFont="1" applyFill="1" applyBorder="1" applyAlignment="1">
      <alignment horizontal="right" vertical="center"/>
    </xf>
    <xf numFmtId="6" fontId="6" fillId="0" borderId="26" xfId="2" applyFont="1" applyFill="1" applyBorder="1" applyAlignment="1">
      <alignment horizontal="right" vertical="center"/>
    </xf>
    <xf numFmtId="6" fontId="6" fillId="0" borderId="27" xfId="2" applyFont="1" applyFill="1" applyBorder="1" applyAlignment="1">
      <alignment horizontal="right" vertical="center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6" fontId="8" fillId="0" borderId="9" xfId="0" applyNumberFormat="1" applyFont="1" applyBorder="1" applyAlignment="1">
      <alignment horizontal="right" vertical="center"/>
    </xf>
    <xf numFmtId="6" fontId="8" fillId="0" borderId="10" xfId="0" applyNumberFormat="1" applyFont="1" applyBorder="1" applyAlignment="1">
      <alignment horizontal="right" vertical="center"/>
    </xf>
    <xf numFmtId="6" fontId="8" fillId="0" borderId="7" xfId="0" applyNumberFormat="1" applyFont="1" applyBorder="1" applyAlignment="1">
      <alignment horizontal="right" vertical="center"/>
    </xf>
    <xf numFmtId="6" fontId="8" fillId="0" borderId="14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6" fontId="6" fillId="0" borderId="17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6" fontId="6" fillId="0" borderId="20" xfId="2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4" fontId="6" fillId="0" borderId="9" xfId="0" applyNumberFormat="1" applyFont="1" applyBorder="1" applyAlignment="1">
      <alignment horizontal="left" vertical="center"/>
    </xf>
    <xf numFmtId="14" fontId="6" fillId="0" borderId="10" xfId="0" applyNumberFormat="1" applyFont="1" applyBorder="1" applyAlignment="1">
      <alignment horizontal="left" vertical="center"/>
    </xf>
    <xf numFmtId="14" fontId="6" fillId="0" borderId="8" xfId="0" applyNumberFormat="1" applyFont="1" applyBorder="1" applyAlignment="1">
      <alignment horizontal="left" vertical="center"/>
    </xf>
    <xf numFmtId="14" fontId="6" fillId="0" borderId="13" xfId="0" applyNumberFormat="1" applyFont="1" applyBorder="1" applyAlignment="1">
      <alignment horizontal="left" vertical="center"/>
    </xf>
    <xf numFmtId="14" fontId="6" fillId="0" borderId="7" xfId="0" applyNumberFormat="1" applyFont="1" applyBorder="1" applyAlignment="1">
      <alignment horizontal="left" vertical="center"/>
    </xf>
    <xf numFmtId="14" fontId="6" fillId="0" borderId="14" xfId="0" applyNumberFormat="1" applyFont="1" applyBorder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showGridLines="0" tabSelected="1" zoomScale="85" zoomScaleNormal="85" zoomScaleSheetLayoutView="100" zoomScalePageLayoutView="115" workbookViewId="0"/>
  </sheetViews>
  <sheetFormatPr defaultColWidth="3.78515625" defaultRowHeight="18.45"/>
  <cols>
    <col min="1" max="4" width="3.78515625" style="3"/>
    <col min="5" max="5" width="3.85546875" style="3" customWidth="1"/>
    <col min="6" max="6" width="3.78515625" style="3" customWidth="1"/>
    <col min="7" max="16384" width="3.78515625" style="3"/>
  </cols>
  <sheetData>
    <row r="1" spans="1:26">
      <c r="S1" s="40" t="s">
        <v>11</v>
      </c>
      <c r="T1" s="40"/>
      <c r="U1" s="40"/>
      <c r="V1" s="4"/>
      <c r="W1" s="41">
        <f ca="1">TODAY()</f>
        <v>45417</v>
      </c>
      <c r="X1" s="41"/>
      <c r="Y1" s="41"/>
      <c r="Z1" s="41"/>
    </row>
    <row r="2" spans="1:26">
      <c r="S2" s="40" t="s">
        <v>36</v>
      </c>
      <c r="T2" s="40"/>
      <c r="U2" s="40"/>
      <c r="V2" s="4"/>
      <c r="W2" s="43" t="str">
        <f ca="1">TEXT(TODAY(), "yyyymmdd")&amp;"-001"</f>
        <v>20240505-001</v>
      </c>
      <c r="X2" s="40"/>
      <c r="Y2" s="40"/>
      <c r="Z2" s="40"/>
    </row>
    <row r="3" spans="1:26">
      <c r="A3" s="42" t="s">
        <v>34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>
      <c r="A5" s="16" t="str">
        <f>"〒"&amp;VLOOKUP($A$7,宛先!A2:D1048576,3,FALSE)</f>
        <v>〒100-0001</v>
      </c>
      <c r="B5" s="16"/>
      <c r="C5" s="16"/>
      <c r="D5" s="16"/>
      <c r="E5" s="10"/>
      <c r="F5" s="10"/>
    </row>
    <row r="6" spans="1:26">
      <c r="A6" s="16" t="str">
        <f>VLOOKUP($A$7,宛先!A2:D1048576,2,FALSE)</f>
        <v>東京都渋谷区渋谷1-1-1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26">
      <c r="A7" s="61" t="s">
        <v>18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3" t="s">
        <v>33</v>
      </c>
    </row>
    <row r="9" spans="1:26">
      <c r="A9" s="14" t="s">
        <v>12</v>
      </c>
      <c r="B9" s="15"/>
      <c r="C9" s="71" t="s">
        <v>31</v>
      </c>
      <c r="D9" s="71"/>
      <c r="E9" s="71"/>
      <c r="F9" s="71"/>
      <c r="G9" s="71"/>
      <c r="H9" s="71"/>
      <c r="I9" s="71"/>
      <c r="J9" s="71"/>
      <c r="K9" s="71"/>
      <c r="L9" s="5"/>
    </row>
    <row r="10" spans="1:26">
      <c r="A10" s="6"/>
      <c r="B10" s="7"/>
      <c r="C10" s="7"/>
      <c r="D10" s="8"/>
      <c r="E10" s="8"/>
      <c r="F10" s="8"/>
      <c r="G10" s="8"/>
      <c r="H10" s="8"/>
      <c r="I10" s="8"/>
      <c r="J10" s="8"/>
      <c r="K10" s="8"/>
      <c r="Q10" s="26" t="s">
        <v>13</v>
      </c>
      <c r="R10" s="26"/>
      <c r="S10" s="26"/>
      <c r="T10" s="26"/>
      <c r="U10" s="26"/>
      <c r="V10" s="26"/>
      <c r="W10" s="26"/>
      <c r="X10" s="26"/>
      <c r="Y10" s="26"/>
      <c r="Z10" s="26"/>
    </row>
    <row r="11" spans="1:26">
      <c r="A11" s="3" t="s">
        <v>35</v>
      </c>
      <c r="Q11" s="26" t="s">
        <v>14</v>
      </c>
      <c r="R11" s="26"/>
      <c r="S11" s="26"/>
      <c r="T11" s="26"/>
      <c r="U11" s="26"/>
      <c r="V11" s="26"/>
      <c r="W11" s="26"/>
      <c r="X11" s="26"/>
      <c r="Y11" s="26"/>
      <c r="Z11" s="26"/>
    </row>
    <row r="12" spans="1:26">
      <c r="Q12" s="26" t="s">
        <v>15</v>
      </c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18.45" customHeight="1">
      <c r="A13" s="63" t="s">
        <v>32</v>
      </c>
      <c r="B13" s="64"/>
      <c r="C13" s="64"/>
      <c r="D13" s="67">
        <f>$X$39</f>
        <v>55000</v>
      </c>
      <c r="E13" s="67"/>
      <c r="F13" s="67"/>
      <c r="G13" s="67"/>
      <c r="H13" s="67"/>
      <c r="I13" s="67"/>
      <c r="J13" s="67"/>
      <c r="K13" s="68"/>
      <c r="L13" s="9"/>
      <c r="Q13" s="26" t="s">
        <v>16</v>
      </c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18.45" customHeight="1">
      <c r="A14" s="65"/>
      <c r="B14" s="66"/>
      <c r="C14" s="66"/>
      <c r="D14" s="69"/>
      <c r="E14" s="69"/>
      <c r="F14" s="69"/>
      <c r="G14" s="69"/>
      <c r="H14" s="69"/>
      <c r="I14" s="69"/>
      <c r="J14" s="69"/>
      <c r="K14" s="70"/>
      <c r="L14" s="83" t="s">
        <v>38</v>
      </c>
      <c r="Q14" s="26" t="s">
        <v>17</v>
      </c>
      <c r="R14" s="26"/>
      <c r="S14" s="26"/>
      <c r="T14" s="26"/>
      <c r="U14" s="26"/>
      <c r="V14" s="26"/>
      <c r="W14" s="26"/>
      <c r="X14" s="26"/>
      <c r="Y14" s="26"/>
      <c r="Z14" s="26"/>
    </row>
    <row r="16" spans="1:26">
      <c r="A16" s="30" t="s">
        <v>7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21"/>
      <c r="S16" s="20" t="s">
        <v>3</v>
      </c>
      <c r="T16" s="21"/>
      <c r="U16" s="22" t="s">
        <v>4</v>
      </c>
      <c r="V16" s="22"/>
      <c r="W16" s="22"/>
      <c r="X16" s="22" t="s">
        <v>5</v>
      </c>
      <c r="Y16" s="22"/>
      <c r="Z16" s="36"/>
    </row>
    <row r="17" spans="1:26">
      <c r="A17" s="32" t="s">
        <v>31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23">
        <v>1</v>
      </c>
      <c r="T17" s="24"/>
      <c r="U17" s="25">
        <v>50000</v>
      </c>
      <c r="V17" s="25"/>
      <c r="W17" s="25"/>
      <c r="X17" s="25">
        <f>IF(S17*U17=0,"",S17*U17)</f>
        <v>50000</v>
      </c>
      <c r="Y17" s="25"/>
      <c r="Z17" s="37"/>
    </row>
    <row r="18" spans="1:26">
      <c r="A18" s="34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17"/>
      <c r="T18" s="18"/>
      <c r="U18" s="19"/>
      <c r="V18" s="19"/>
      <c r="W18" s="19"/>
      <c r="X18" s="27" t="str">
        <f t="shared" ref="X18:X36" si="0">IF(S18*U18=0,"",S18*U18)</f>
        <v/>
      </c>
      <c r="Y18" s="28"/>
      <c r="Z18" s="29"/>
    </row>
    <row r="19" spans="1:26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17"/>
      <c r="T19" s="18"/>
      <c r="U19" s="19"/>
      <c r="V19" s="19"/>
      <c r="W19" s="19"/>
      <c r="X19" s="27" t="str">
        <f t="shared" si="0"/>
        <v/>
      </c>
      <c r="Y19" s="28"/>
      <c r="Z19" s="29"/>
    </row>
    <row r="20" spans="1:26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17"/>
      <c r="T20" s="18"/>
      <c r="U20" s="19"/>
      <c r="V20" s="19"/>
      <c r="W20" s="19"/>
      <c r="X20" s="27" t="str">
        <f t="shared" si="0"/>
        <v/>
      </c>
      <c r="Y20" s="28"/>
      <c r="Z20" s="29"/>
    </row>
    <row r="21" spans="1:26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17"/>
      <c r="T21" s="18"/>
      <c r="U21" s="19"/>
      <c r="V21" s="19"/>
      <c r="W21" s="19"/>
      <c r="X21" s="27" t="str">
        <f t="shared" si="0"/>
        <v/>
      </c>
      <c r="Y21" s="28"/>
      <c r="Z21" s="29"/>
    </row>
    <row r="22" spans="1:26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17"/>
      <c r="T22" s="18"/>
      <c r="U22" s="19"/>
      <c r="V22" s="19"/>
      <c r="W22" s="19"/>
      <c r="X22" s="27" t="str">
        <f t="shared" si="0"/>
        <v/>
      </c>
      <c r="Y22" s="28"/>
      <c r="Z22" s="29"/>
    </row>
    <row r="23" spans="1:26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17"/>
      <c r="T23" s="18"/>
      <c r="U23" s="19"/>
      <c r="V23" s="19"/>
      <c r="W23" s="19"/>
      <c r="X23" s="27" t="str">
        <f t="shared" si="0"/>
        <v/>
      </c>
      <c r="Y23" s="28"/>
      <c r="Z23" s="29"/>
    </row>
    <row r="24" spans="1:26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17"/>
      <c r="T24" s="18"/>
      <c r="U24" s="19"/>
      <c r="V24" s="19"/>
      <c r="W24" s="19"/>
      <c r="X24" s="27" t="str">
        <f t="shared" si="0"/>
        <v/>
      </c>
      <c r="Y24" s="28"/>
      <c r="Z24" s="29"/>
    </row>
    <row r="25" spans="1:26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17"/>
      <c r="T25" s="18"/>
      <c r="U25" s="19"/>
      <c r="V25" s="19"/>
      <c r="W25" s="19"/>
      <c r="X25" s="27" t="str">
        <f t="shared" si="0"/>
        <v/>
      </c>
      <c r="Y25" s="28"/>
      <c r="Z25" s="29"/>
    </row>
    <row r="26" spans="1:26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17"/>
      <c r="T26" s="18"/>
      <c r="U26" s="19"/>
      <c r="V26" s="19"/>
      <c r="W26" s="19"/>
      <c r="X26" s="27" t="str">
        <f t="shared" si="0"/>
        <v/>
      </c>
      <c r="Y26" s="28"/>
      <c r="Z26" s="29"/>
    </row>
    <row r="27" spans="1:26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17"/>
      <c r="T27" s="18"/>
      <c r="U27" s="19"/>
      <c r="V27" s="19"/>
      <c r="W27" s="19"/>
      <c r="X27" s="27" t="str">
        <f t="shared" si="0"/>
        <v/>
      </c>
      <c r="Y27" s="28"/>
      <c r="Z27" s="29"/>
    </row>
    <row r="28" spans="1:26">
      <c r="A28" s="34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17"/>
      <c r="T28" s="18"/>
      <c r="U28" s="19"/>
      <c r="V28" s="19"/>
      <c r="W28" s="19"/>
      <c r="X28" s="27" t="str">
        <f t="shared" si="0"/>
        <v/>
      </c>
      <c r="Y28" s="28"/>
      <c r="Z28" s="29"/>
    </row>
    <row r="29" spans="1:26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17"/>
      <c r="T29" s="18"/>
      <c r="U29" s="19"/>
      <c r="V29" s="19"/>
      <c r="W29" s="19"/>
      <c r="X29" s="27" t="str">
        <f t="shared" si="0"/>
        <v/>
      </c>
      <c r="Y29" s="28"/>
      <c r="Z29" s="29"/>
    </row>
    <row r="30" spans="1:26">
      <c r="A30" s="3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17"/>
      <c r="T30" s="18"/>
      <c r="U30" s="19"/>
      <c r="V30" s="19"/>
      <c r="W30" s="19"/>
      <c r="X30" s="27" t="str">
        <f t="shared" si="0"/>
        <v/>
      </c>
      <c r="Y30" s="28"/>
      <c r="Z30" s="29"/>
    </row>
    <row r="31" spans="1:26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17"/>
      <c r="T31" s="18"/>
      <c r="U31" s="19"/>
      <c r="V31" s="19"/>
      <c r="W31" s="19"/>
      <c r="X31" s="27" t="str">
        <f t="shared" si="0"/>
        <v/>
      </c>
      <c r="Y31" s="28"/>
      <c r="Z31" s="29"/>
    </row>
    <row r="32" spans="1:26">
      <c r="A32" s="34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17"/>
      <c r="T32" s="18"/>
      <c r="U32" s="19"/>
      <c r="V32" s="19"/>
      <c r="W32" s="19"/>
      <c r="X32" s="27" t="str">
        <f t="shared" si="0"/>
        <v/>
      </c>
      <c r="Y32" s="28"/>
      <c r="Z32" s="29"/>
    </row>
    <row r="33" spans="1:26">
      <c r="A33" s="3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17"/>
      <c r="T33" s="18"/>
      <c r="U33" s="19"/>
      <c r="V33" s="19"/>
      <c r="W33" s="19"/>
      <c r="X33" s="27" t="str">
        <f t="shared" si="0"/>
        <v/>
      </c>
      <c r="Y33" s="28"/>
      <c r="Z33" s="29"/>
    </row>
    <row r="34" spans="1:26">
      <c r="A34" s="3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17"/>
      <c r="T34" s="18"/>
      <c r="U34" s="19"/>
      <c r="V34" s="19"/>
      <c r="W34" s="19"/>
      <c r="X34" s="27" t="str">
        <f t="shared" si="0"/>
        <v/>
      </c>
      <c r="Y34" s="28"/>
      <c r="Z34" s="29"/>
    </row>
    <row r="35" spans="1:26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17"/>
      <c r="T35" s="18"/>
      <c r="U35" s="19"/>
      <c r="V35" s="19"/>
      <c r="W35" s="19"/>
      <c r="X35" s="27" t="str">
        <f t="shared" si="0"/>
        <v/>
      </c>
      <c r="Y35" s="28"/>
      <c r="Z35" s="29"/>
    </row>
    <row r="36" spans="1:26">
      <c r="A36" s="45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7"/>
      <c r="T36" s="48"/>
      <c r="U36" s="38"/>
      <c r="V36" s="38"/>
      <c r="W36" s="38"/>
      <c r="X36" s="49" t="str">
        <f t="shared" si="0"/>
        <v/>
      </c>
      <c r="Y36" s="50"/>
      <c r="Z36" s="51"/>
    </row>
    <row r="37" spans="1:26">
      <c r="A37" s="62" t="s">
        <v>37</v>
      </c>
      <c r="B37" s="62"/>
      <c r="C37" s="62"/>
      <c r="D37" s="62"/>
      <c r="E37" s="84">
        <v>45473</v>
      </c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5"/>
      <c r="S37" s="72" t="s">
        <v>8</v>
      </c>
      <c r="T37" s="73"/>
      <c r="U37" s="73"/>
      <c r="V37" s="73"/>
      <c r="W37" s="74"/>
      <c r="X37" s="79">
        <f>IF(SUM(X17:Z36)=0,"",SUM(X17:Z36))</f>
        <v>50000</v>
      </c>
      <c r="Y37" s="80"/>
      <c r="Z37" s="81"/>
    </row>
    <row r="38" spans="1:26">
      <c r="A38" s="62" t="s">
        <v>39</v>
      </c>
      <c r="B38" s="62"/>
      <c r="C38" s="62"/>
      <c r="D38" s="62"/>
      <c r="E38" s="86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75" t="s">
        <v>9</v>
      </c>
      <c r="T38" s="75"/>
      <c r="U38" s="75"/>
      <c r="V38" s="75"/>
      <c r="W38" s="76"/>
      <c r="X38" s="19">
        <f>IFERROR(X37*0.1,"")</f>
        <v>5000</v>
      </c>
      <c r="Y38" s="19"/>
      <c r="Z38" s="82"/>
    </row>
    <row r="39" spans="1:26">
      <c r="A39" s="13"/>
      <c r="B39" s="13"/>
      <c r="C39" s="13"/>
      <c r="D39" s="13"/>
      <c r="E39" s="87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9"/>
      <c r="S39" s="77" t="s">
        <v>10</v>
      </c>
      <c r="T39" s="77"/>
      <c r="U39" s="77"/>
      <c r="V39" s="77"/>
      <c r="W39" s="78"/>
      <c r="X39" s="38">
        <f>IFERROR(X38+X37,"")</f>
        <v>55000</v>
      </c>
      <c r="Y39" s="38"/>
      <c r="Z39" s="39"/>
    </row>
    <row r="41" spans="1:26">
      <c r="A41" s="30" t="s">
        <v>6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44"/>
    </row>
    <row r="42" spans="1:26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4"/>
    </row>
    <row r="43" spans="1:26">
      <c r="A43" s="55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7"/>
    </row>
    <row r="44" spans="1:26">
      <c r="A44" s="55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7"/>
    </row>
    <row r="45" spans="1:26">
      <c r="A45" s="55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7"/>
    </row>
    <row r="46" spans="1:26">
      <c r="A46" s="55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7"/>
    </row>
    <row r="47" spans="1:26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60"/>
    </row>
  </sheetData>
  <mergeCells count="112">
    <mergeCell ref="A42:Z47"/>
    <mergeCell ref="A6:L6"/>
    <mergeCell ref="A7:K7"/>
    <mergeCell ref="A37:D37"/>
    <mergeCell ref="A13:C14"/>
    <mergeCell ref="D13:K14"/>
    <mergeCell ref="C9:K9"/>
    <mergeCell ref="X32:Z32"/>
    <mergeCell ref="A33:R33"/>
    <mergeCell ref="S33:T33"/>
    <mergeCell ref="U33:W33"/>
    <mergeCell ref="S31:T31"/>
    <mergeCell ref="U31:W31"/>
    <mergeCell ref="S37:W37"/>
    <mergeCell ref="S38:W38"/>
    <mergeCell ref="S39:W39"/>
    <mergeCell ref="X37:Z37"/>
    <mergeCell ref="X38:Z38"/>
    <mergeCell ref="E37:R37"/>
    <mergeCell ref="A38:D38"/>
    <mergeCell ref="E38:R38"/>
    <mergeCell ref="S1:U1"/>
    <mergeCell ref="W1:Z1"/>
    <mergeCell ref="S2:U2"/>
    <mergeCell ref="A3:Z4"/>
    <mergeCell ref="W2:Z2"/>
    <mergeCell ref="A41:Z41"/>
    <mergeCell ref="A36:R36"/>
    <mergeCell ref="S36:T36"/>
    <mergeCell ref="U36:W36"/>
    <mergeCell ref="X36:Z36"/>
    <mergeCell ref="A34:R34"/>
    <mergeCell ref="S34:T34"/>
    <mergeCell ref="U34:W34"/>
    <mergeCell ref="X34:Z34"/>
    <mergeCell ref="A35:R35"/>
    <mergeCell ref="S35:T35"/>
    <mergeCell ref="U35:W35"/>
    <mergeCell ref="X35:Z35"/>
    <mergeCell ref="A31:R31"/>
    <mergeCell ref="X31:Z31"/>
    <mergeCell ref="A32:R32"/>
    <mergeCell ref="S32:T32"/>
    <mergeCell ref="U32:W32"/>
    <mergeCell ref="X39:Z39"/>
    <mergeCell ref="X33:Z33"/>
    <mergeCell ref="U28:W28"/>
    <mergeCell ref="X28:Z28"/>
    <mergeCell ref="A30:R30"/>
    <mergeCell ref="S30:T30"/>
    <mergeCell ref="U30:W30"/>
    <mergeCell ref="X30:Z30"/>
    <mergeCell ref="U26:W26"/>
    <mergeCell ref="X26:Z26"/>
    <mergeCell ref="U27:W27"/>
    <mergeCell ref="X27:Z27"/>
    <mergeCell ref="U24:W24"/>
    <mergeCell ref="X24:Z24"/>
    <mergeCell ref="U25:W25"/>
    <mergeCell ref="X25:Z25"/>
    <mergeCell ref="A29:R29"/>
    <mergeCell ref="S29:T29"/>
    <mergeCell ref="U29:W29"/>
    <mergeCell ref="X29:Z29"/>
    <mergeCell ref="X19:Z19"/>
    <mergeCell ref="U20:W20"/>
    <mergeCell ref="X20:Z20"/>
    <mergeCell ref="U21:W21"/>
    <mergeCell ref="X21:Z21"/>
    <mergeCell ref="S28:T28"/>
    <mergeCell ref="A28:R28"/>
    <mergeCell ref="S26:T26"/>
    <mergeCell ref="S27:T27"/>
    <mergeCell ref="A26:R26"/>
    <mergeCell ref="A27:R27"/>
    <mergeCell ref="S24:T24"/>
    <mergeCell ref="S25:T25"/>
    <mergeCell ref="A24:R24"/>
    <mergeCell ref="A25:R25"/>
    <mergeCell ref="A20:R20"/>
    <mergeCell ref="A21:R21"/>
    <mergeCell ref="A22:R22"/>
    <mergeCell ref="A23:R23"/>
    <mergeCell ref="X22:Z22"/>
    <mergeCell ref="X23:Z23"/>
    <mergeCell ref="X16:Z16"/>
    <mergeCell ref="X17:Z17"/>
    <mergeCell ref="S22:T22"/>
    <mergeCell ref="U22:W22"/>
    <mergeCell ref="S23:T23"/>
    <mergeCell ref="U23:W23"/>
    <mergeCell ref="S20:T20"/>
    <mergeCell ref="S21:T21"/>
    <mergeCell ref="A5:D5"/>
    <mergeCell ref="S18:T18"/>
    <mergeCell ref="U18:W18"/>
    <mergeCell ref="S19:T19"/>
    <mergeCell ref="U19:W19"/>
    <mergeCell ref="S16:T16"/>
    <mergeCell ref="U16:W16"/>
    <mergeCell ref="S17:T17"/>
    <mergeCell ref="U17:W17"/>
    <mergeCell ref="Q10:Z10"/>
    <mergeCell ref="Q11:Z11"/>
    <mergeCell ref="Q12:Z12"/>
    <mergeCell ref="Q13:Z13"/>
    <mergeCell ref="Q14:Z14"/>
    <mergeCell ref="X18:Z18"/>
    <mergeCell ref="A16:R16"/>
    <mergeCell ref="A17:R17"/>
    <mergeCell ref="A18:R18"/>
    <mergeCell ref="A19:R19"/>
  </mergeCells>
  <phoneticPr fontId="2"/>
  <dataValidations count="1">
    <dataValidation type="list" allowBlank="1" showInputMessage="1" showErrorMessage="1" sqref="A7" xr:uid="{188F8FEC-5FB8-45EE-9210-8E2F14FE6FFC}">
      <formula1>会社名</formula1>
    </dataValidation>
  </dataValidation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CB29F-5089-47D9-9062-C968558230FE}">
  <dimension ref="A1:D4"/>
  <sheetViews>
    <sheetView showGridLines="0" zoomScale="145" zoomScaleNormal="145" workbookViewId="0"/>
  </sheetViews>
  <sheetFormatPr defaultRowHeight="18.45"/>
  <cols>
    <col min="1" max="1" width="12.5" style="11" bestFit="1" customWidth="1"/>
    <col min="2" max="2" width="28.28515625" style="11" bestFit="1" customWidth="1"/>
    <col min="3" max="3" width="9.0703125" style="11" bestFit="1" customWidth="1"/>
    <col min="4" max="4" width="14.140625" style="11" bestFit="1" customWidth="1"/>
    <col min="5" max="16384" width="9.140625" style="1"/>
  </cols>
  <sheetData>
    <row r="1" spans="1:4" s="2" customFormat="1">
      <c r="A1" s="12" t="s">
        <v>20</v>
      </c>
      <c r="B1" s="12" t="s">
        <v>0</v>
      </c>
      <c r="C1" s="12" t="s">
        <v>1</v>
      </c>
      <c r="D1" s="12" t="s">
        <v>2</v>
      </c>
    </row>
    <row r="2" spans="1:4">
      <c r="A2" s="11" t="s">
        <v>18</v>
      </c>
      <c r="B2" s="11" t="s">
        <v>19</v>
      </c>
      <c r="C2" s="11" t="s">
        <v>21</v>
      </c>
      <c r="D2" s="11" t="s">
        <v>22</v>
      </c>
    </row>
    <row r="3" spans="1:4">
      <c r="A3" s="11" t="s">
        <v>23</v>
      </c>
      <c r="B3" s="11" t="s">
        <v>24</v>
      </c>
      <c r="C3" s="11" t="s">
        <v>25</v>
      </c>
      <c r="D3" s="11" t="s">
        <v>26</v>
      </c>
    </row>
    <row r="4" spans="1:4">
      <c r="A4" s="11" t="s">
        <v>27</v>
      </c>
      <c r="B4" s="11" t="s">
        <v>28</v>
      </c>
      <c r="C4" s="11" t="s">
        <v>29</v>
      </c>
      <c r="D4" s="11" t="s">
        <v>30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御見積書</vt:lpstr>
      <vt:lpstr>宛先</vt:lpstr>
      <vt:lpstr>御見積書!Print_Area</vt:lpstr>
      <vt:lpstr>会社名</vt:lpstr>
    </vt:vector>
  </TitlesOfParts>
  <Company>duck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2024-05-05T05:33:38Z</cp:lastPrinted>
  <dcterms:created xsi:type="dcterms:W3CDTF">2015-06-05T18:19:34Z</dcterms:created>
  <dcterms:modified xsi:type="dcterms:W3CDTF">2024-05-05T06:24:40Z</dcterms:modified>
</cp:coreProperties>
</file>